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Grilles d'exemples" sheetId="1" r:id="rId1"/>
  </sheets>
  <calcPr calcId="125725"/>
</workbook>
</file>

<file path=xl/calcChain.xml><?xml version="1.0" encoding="utf-8"?>
<calcChain xmlns="http://schemas.openxmlformats.org/spreadsheetml/2006/main">
  <c r="J22" i="1"/>
  <c r="J28" s="1"/>
  <c r="I22"/>
  <c r="I28" s="1"/>
  <c r="H22"/>
  <c r="H28" s="1"/>
  <c r="G22"/>
  <c r="G28" s="1"/>
  <c r="F22"/>
  <c r="F28" s="1"/>
  <c r="E22"/>
  <c r="E28" s="1"/>
  <c r="D22"/>
  <c r="D28" s="1"/>
  <c r="C22"/>
  <c r="C28" s="1"/>
  <c r="B22"/>
  <c r="B23" s="1"/>
  <c r="J23"/>
  <c r="I23"/>
  <c r="H23"/>
  <c r="G23"/>
  <c r="F23"/>
  <c r="E23"/>
  <c r="D23"/>
  <c r="C23"/>
  <c r="J16"/>
  <c r="I16"/>
  <c r="H16"/>
  <c r="G16"/>
  <c r="F16"/>
  <c r="E16"/>
  <c r="D16"/>
  <c r="C16"/>
  <c r="B16"/>
  <c r="B17"/>
  <c r="J17"/>
  <c r="I17"/>
  <c r="H17"/>
  <c r="G17"/>
  <c r="F17"/>
  <c r="E17"/>
  <c r="D17"/>
  <c r="C17"/>
  <c r="J10"/>
  <c r="I10"/>
  <c r="H10"/>
  <c r="G10"/>
  <c r="F10"/>
  <c r="E10"/>
  <c r="D10"/>
  <c r="C10"/>
  <c r="B10"/>
  <c r="B11"/>
  <c r="J11"/>
  <c r="I11"/>
  <c r="H11"/>
  <c r="G11"/>
  <c r="F11"/>
  <c r="E11"/>
  <c r="D11"/>
  <c r="C11"/>
  <c r="J4"/>
  <c r="J27" s="1"/>
  <c r="I4"/>
  <c r="I27" s="1"/>
  <c r="H4"/>
  <c r="H27" s="1"/>
  <c r="G4"/>
  <c r="G27" s="1"/>
  <c r="F4"/>
  <c r="F27" s="1"/>
  <c r="E4"/>
  <c r="E27" s="1"/>
  <c r="D4"/>
  <c r="D27" s="1"/>
  <c r="C4"/>
  <c r="C27" s="1"/>
  <c r="B4"/>
  <c r="B27" s="1"/>
  <c r="O4"/>
  <c r="O5" s="1"/>
  <c r="B5" l="1"/>
  <c r="D5"/>
  <c r="F5"/>
  <c r="H5"/>
  <c r="J5"/>
  <c r="C29"/>
  <c r="E29"/>
  <c r="G29"/>
  <c r="I29"/>
  <c r="C5"/>
  <c r="E5"/>
  <c r="G5"/>
  <c r="I5"/>
  <c r="D29"/>
  <c r="F29"/>
  <c r="H29"/>
  <c r="J29"/>
  <c r="B28"/>
  <c r="B29" s="1"/>
</calcChain>
</file>

<file path=xl/sharedStrings.xml><?xml version="1.0" encoding="utf-8"?>
<sst xmlns="http://schemas.openxmlformats.org/spreadsheetml/2006/main" count="34" uniqueCount="19">
  <si>
    <t>ΔR</t>
  </si>
  <si>
    <r>
      <t>=(U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+U</t>
    </r>
    <r>
      <rPr>
        <vertAlign val="subscript"/>
        <sz val="11"/>
        <color theme="1"/>
        <rFont val="Calibri"/>
        <family val="2"/>
        <scheme val="minor"/>
      </rPr>
      <t>ws</t>
    </r>
    <r>
      <rPr>
        <sz val="11"/>
        <color theme="1"/>
        <rFont val="Calibri"/>
        <family val="2"/>
        <scheme val="minor"/>
      </rPr>
      <t>)/2</t>
    </r>
  </si>
  <si>
    <t>Volet aluminium standard</t>
  </si>
  <si>
    <t>Apport du volet</t>
  </si>
  <si>
    <t>Volet avec Store Vertical (VSV) à lames aluminium</t>
  </si>
  <si>
    <t>Comparatif</t>
  </si>
  <si>
    <r>
      <t>=1/((1/U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)+ΔR)</t>
    </r>
  </si>
  <si>
    <t>Apport du VSV T-R
par rapport à un volet standard</t>
  </si>
  <si>
    <t>Calcul paramétrable</t>
  </si>
  <si>
    <r>
      <t>U</t>
    </r>
    <r>
      <rPr>
        <vertAlign val="subscript"/>
        <sz val="11"/>
        <color theme="0"/>
        <rFont val="Calibri"/>
        <family val="2"/>
        <scheme val="minor"/>
      </rPr>
      <t>w</t>
    </r>
  </si>
  <si>
    <r>
      <t>U</t>
    </r>
    <r>
      <rPr>
        <vertAlign val="subscript"/>
        <sz val="11"/>
        <color theme="0"/>
        <rFont val="Calibri"/>
        <family val="2"/>
        <scheme val="minor"/>
      </rPr>
      <t>ws</t>
    </r>
  </si>
  <si>
    <r>
      <t>U</t>
    </r>
    <r>
      <rPr>
        <vertAlign val="subscript"/>
        <sz val="11"/>
        <color theme="0"/>
        <rFont val="Calibri"/>
        <family val="2"/>
        <scheme val="minor"/>
      </rPr>
      <t>jn</t>
    </r>
  </si>
  <si>
    <r>
      <t>Coefficient U</t>
    </r>
    <r>
      <rPr>
        <b/>
        <i/>
        <vertAlign val="subscript"/>
        <sz val="11"/>
        <color rgb="FFFFFFFF"/>
        <rFont val="Calibri"/>
        <family val="2"/>
        <scheme val="minor"/>
      </rPr>
      <t>w</t>
    </r>
  </si>
  <si>
    <r>
      <t>Coefficient U</t>
    </r>
    <r>
      <rPr>
        <b/>
        <i/>
        <vertAlign val="subscript"/>
        <sz val="11"/>
        <color rgb="FFFFFFFF"/>
        <rFont val="Calibri"/>
        <family val="2"/>
        <scheme val="minor"/>
      </rPr>
      <t>jn</t>
    </r>
  </si>
  <si>
    <r>
      <t>Coefficient U</t>
    </r>
    <r>
      <rPr>
        <b/>
        <i/>
        <vertAlign val="subscript"/>
        <sz val="11"/>
        <color rgb="FFFFFFFF"/>
        <rFont val="Calibri"/>
        <family val="2"/>
        <scheme val="minor"/>
      </rPr>
      <t xml:space="preserve">jn </t>
    </r>
    <r>
      <rPr>
        <b/>
        <i/>
        <sz val="11"/>
        <color rgb="FFFFFFFF"/>
        <rFont val="Calibri"/>
        <family val="2"/>
        <scheme val="minor"/>
      </rPr>
      <t>Lame standard</t>
    </r>
  </si>
  <si>
    <t>valeur paramétrable</t>
  </si>
  <si>
    <t>Coefficient Ujn VSV ITR</t>
  </si>
  <si>
    <t>Volet avec Store Vertical à lames aluminium Thermo-Reflex</t>
  </si>
  <si>
    <t>Volet à lames aluminium Thermo-Reflex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</si>
</sst>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i/>
      <vertAlign val="subscript"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CBF33"/>
        <bgColor indexed="64"/>
      </patternFill>
    </fill>
    <fill>
      <patternFill patternType="solid">
        <fgColor rgb="FFD0EBB3"/>
        <bgColor indexed="64"/>
      </patternFill>
    </fill>
    <fill>
      <patternFill patternType="solid">
        <fgColor rgb="FFB0DD7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3" borderId="9" xfId="0" applyNumberFormat="1" applyFill="1" applyBorder="1" applyAlignment="1" applyProtection="1">
      <alignment vertical="center"/>
      <protection locked="0"/>
    </xf>
    <xf numFmtId="4" fontId="0" fillId="4" borderId="9" xfId="0" applyNumberFormat="1" applyFill="1" applyBorder="1" applyAlignment="1" applyProtection="1">
      <alignment vertical="center"/>
      <protection locked="0"/>
    </xf>
    <xf numFmtId="2" fontId="0" fillId="3" borderId="7" xfId="0" applyNumberFormat="1" applyFill="1" applyBorder="1" applyAlignment="1" applyProtection="1">
      <alignment vertical="center"/>
    </xf>
    <xf numFmtId="4" fontId="0" fillId="4" borderId="7" xfId="0" applyNumberForma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2" fontId="0" fillId="3" borderId="5" xfId="0" applyNumberFormat="1" applyFill="1" applyBorder="1" applyAlignment="1" applyProtection="1">
      <alignment horizontal="center" vertical="center"/>
    </xf>
    <xf numFmtId="2" fontId="0" fillId="3" borderId="4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left" vertical="center"/>
    </xf>
    <xf numFmtId="9" fontId="0" fillId="4" borderId="5" xfId="0" applyNumberFormat="1" applyFill="1" applyBorder="1" applyAlignment="1" applyProtection="1">
      <alignment horizontal="center" vertical="center"/>
    </xf>
    <xf numFmtId="4" fontId="0" fillId="4" borderId="4" xfId="0" applyNumberFormat="1" applyFill="1" applyBorder="1" applyAlignment="1" applyProtection="1">
      <alignment horizontal="center" vertical="center"/>
    </xf>
    <xf numFmtId="9" fontId="0" fillId="4" borderId="5" xfId="0" applyNumberForma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0" fillId="3" borderId="6" xfId="0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</xf>
    <xf numFmtId="9" fontId="0" fillId="4" borderId="1" xfId="0" applyNumberForma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 wrapText="1"/>
    </xf>
    <xf numFmtId="2" fontId="0" fillId="4" borderId="8" xfId="0" applyNumberForma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 wrapText="1"/>
    </xf>
    <xf numFmtId="2" fontId="4" fillId="3" borderId="9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</xf>
    <xf numFmtId="9" fontId="4" fillId="4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zoomScaleNormal="100" workbookViewId="0">
      <selection activeCell="A5" sqref="A5"/>
    </sheetView>
  </sheetViews>
  <sheetFormatPr baseColWidth="10" defaultColWidth="60.5703125" defaultRowHeight="15"/>
  <cols>
    <col min="1" max="1" width="32.42578125" style="8" bestFit="1" customWidth="1"/>
    <col min="2" max="10" width="4.5703125" style="8" bestFit="1" customWidth="1"/>
    <col min="11" max="13" width="5" style="8" customWidth="1"/>
    <col min="14" max="15" width="4.5703125" style="8" bestFit="1" customWidth="1"/>
    <col min="16" max="16" width="19.140625" style="8" bestFit="1" customWidth="1"/>
    <col min="17" max="18" width="5" style="8" customWidth="1"/>
    <col min="19" max="16384" width="60.5703125" style="8"/>
  </cols>
  <sheetData>
    <row r="1" spans="1:16" ht="19.5" thickBot="1">
      <c r="A1" s="5" t="s">
        <v>2</v>
      </c>
      <c r="B1" s="6"/>
      <c r="C1" s="6"/>
      <c r="D1" s="6"/>
      <c r="E1" s="6"/>
      <c r="F1" s="6"/>
      <c r="G1" s="6"/>
      <c r="H1" s="6"/>
      <c r="I1" s="6"/>
      <c r="J1" s="7"/>
      <c r="N1" s="9" t="s">
        <v>8</v>
      </c>
      <c r="O1" s="10"/>
      <c r="P1" s="11"/>
    </row>
    <row r="2" spans="1:16" ht="18.75" thickBot="1">
      <c r="A2" s="12" t="s">
        <v>12</v>
      </c>
      <c r="B2" s="13">
        <v>1.1000000000000001</v>
      </c>
      <c r="C2" s="13">
        <v>1.2</v>
      </c>
      <c r="D2" s="13">
        <v>1.3</v>
      </c>
      <c r="E2" s="13">
        <v>1.4</v>
      </c>
      <c r="F2" s="13">
        <v>1.5</v>
      </c>
      <c r="G2" s="13">
        <v>1.6</v>
      </c>
      <c r="H2" s="13">
        <v>1.7</v>
      </c>
      <c r="I2" s="13">
        <v>1.8</v>
      </c>
      <c r="J2" s="13">
        <v>3</v>
      </c>
      <c r="N2" s="14" t="s">
        <v>9</v>
      </c>
      <c r="O2" s="1">
        <v>1.4</v>
      </c>
      <c r="P2" s="3" t="s">
        <v>15</v>
      </c>
    </row>
    <row r="3" spans="1:16" ht="15.75" thickBot="1">
      <c r="A3" s="12" t="s">
        <v>0</v>
      </c>
      <c r="B3" s="15">
        <v>0.15</v>
      </c>
      <c r="C3" s="16"/>
      <c r="D3" s="16"/>
      <c r="E3" s="16"/>
      <c r="F3" s="16"/>
      <c r="G3" s="16"/>
      <c r="H3" s="16"/>
      <c r="I3" s="16"/>
      <c r="J3" s="17"/>
      <c r="N3" s="14" t="s">
        <v>0</v>
      </c>
      <c r="O3" s="2">
        <v>0.25</v>
      </c>
      <c r="P3" s="4" t="s">
        <v>15</v>
      </c>
    </row>
    <row r="4" spans="1:16" ht="18.75" thickBot="1">
      <c r="A4" s="12" t="s">
        <v>13</v>
      </c>
      <c r="B4" s="18">
        <f>(B2+(1/((1/B2)+$B$3)))/2</f>
        <v>1.0221030042918455</v>
      </c>
      <c r="C4" s="18">
        <f t="shared" ref="C4:J4" si="0">(C2+(1/((1/C2)+$B$3)))/2</f>
        <v>1.1084745762711865</v>
      </c>
      <c r="D4" s="18">
        <f t="shared" si="0"/>
        <v>1.1939330543933053</v>
      </c>
      <c r="E4" s="18">
        <f t="shared" si="0"/>
        <v>1.2785123966942149</v>
      </c>
      <c r="F4" s="18">
        <f t="shared" si="0"/>
        <v>1.3622448979591837</v>
      </c>
      <c r="G4" s="18">
        <f t="shared" si="0"/>
        <v>1.4451612903225808</v>
      </c>
      <c r="H4" s="18">
        <f t="shared" si="0"/>
        <v>1.5272908366533864</v>
      </c>
      <c r="I4" s="18">
        <f t="shared" si="0"/>
        <v>1.6086614173228346</v>
      </c>
      <c r="J4" s="18">
        <f t="shared" si="0"/>
        <v>2.5344827586206895</v>
      </c>
      <c r="N4" s="14" t="s">
        <v>10</v>
      </c>
      <c r="O4" s="19">
        <f>1/((1/O2)+O3)</f>
        <v>1.037037037037037</v>
      </c>
      <c r="P4" s="20" t="s">
        <v>6</v>
      </c>
    </row>
    <row r="5" spans="1:16" ht="18.75" thickBot="1">
      <c r="A5" s="12" t="s">
        <v>3</v>
      </c>
      <c r="B5" s="21">
        <f>B2/B4-1</f>
        <v>7.621247113163987E-2</v>
      </c>
      <c r="C5" s="21">
        <f t="shared" ref="C5:J5" si="1">C2/C4-1</f>
        <v>8.256880733944949E-2</v>
      </c>
      <c r="D5" s="21">
        <f t="shared" si="1"/>
        <v>8.883826879271095E-2</v>
      </c>
      <c r="E5" s="21">
        <f t="shared" si="1"/>
        <v>9.5022624434389025E-2</v>
      </c>
      <c r="F5" s="21">
        <f t="shared" si="1"/>
        <v>0.101123595505618</v>
      </c>
      <c r="G5" s="21">
        <f t="shared" si="1"/>
        <v>0.10714285714285721</v>
      </c>
      <c r="H5" s="21">
        <f t="shared" si="1"/>
        <v>0.11308203991130816</v>
      </c>
      <c r="I5" s="21">
        <f t="shared" si="1"/>
        <v>0.11894273127753308</v>
      </c>
      <c r="J5" s="21">
        <f t="shared" si="1"/>
        <v>0.18367346938775508</v>
      </c>
      <c r="N5" s="14" t="s">
        <v>11</v>
      </c>
      <c r="O5" s="22">
        <f>(O4+O2)/2</f>
        <v>1.2185185185185183</v>
      </c>
      <c r="P5" s="23" t="s">
        <v>1</v>
      </c>
    </row>
    <row r="6" spans="1:16" ht="15.75" thickBot="1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6" ht="19.5" thickBot="1">
      <c r="A7" s="5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ht="18.75" thickBot="1">
      <c r="A8" s="12" t="s">
        <v>12</v>
      </c>
      <c r="B8" s="13">
        <v>1.1000000000000001</v>
      </c>
      <c r="C8" s="13">
        <v>1.2</v>
      </c>
      <c r="D8" s="13">
        <v>1.3</v>
      </c>
      <c r="E8" s="13">
        <v>1.4</v>
      </c>
      <c r="F8" s="13">
        <v>1.5</v>
      </c>
      <c r="G8" s="13">
        <v>1.6</v>
      </c>
      <c r="H8" s="13">
        <v>1.7</v>
      </c>
      <c r="I8" s="13">
        <v>1.8</v>
      </c>
      <c r="J8" s="13">
        <v>3</v>
      </c>
    </row>
    <row r="9" spans="1:16" ht="15.75" thickBot="1">
      <c r="A9" s="12" t="s">
        <v>0</v>
      </c>
      <c r="B9" s="15">
        <v>0.23</v>
      </c>
      <c r="C9" s="16"/>
      <c r="D9" s="16"/>
      <c r="E9" s="16"/>
      <c r="F9" s="16"/>
      <c r="G9" s="16"/>
      <c r="H9" s="16"/>
      <c r="I9" s="16"/>
      <c r="J9" s="17"/>
    </row>
    <row r="10" spans="1:16" ht="18.75" thickBot="1">
      <c r="A10" s="12" t="s">
        <v>13</v>
      </c>
      <c r="B10" s="18">
        <f>(B8+(1/((1/B8)+$B$9)))/2</f>
        <v>0.98894652833200314</v>
      </c>
      <c r="C10" s="18">
        <f t="shared" ref="C10:J10" si="2">(C8+(1/((1/C8)+$B$9)))/2</f>
        <v>1.070219435736677</v>
      </c>
      <c r="D10" s="18">
        <f t="shared" si="2"/>
        <v>1.1503849114703619</v>
      </c>
      <c r="E10" s="18">
        <f t="shared" si="2"/>
        <v>1.2295007564296521</v>
      </c>
      <c r="F10" s="18">
        <f t="shared" si="2"/>
        <v>1.3076208178438662</v>
      </c>
      <c r="G10" s="18">
        <f t="shared" si="2"/>
        <v>1.3847953216374269</v>
      </c>
      <c r="H10" s="18">
        <f t="shared" si="2"/>
        <v>1.4610711718188354</v>
      </c>
      <c r="I10" s="18">
        <f t="shared" si="2"/>
        <v>1.5364922206506364</v>
      </c>
      <c r="J10" s="18">
        <f t="shared" si="2"/>
        <v>2.3875739644970415</v>
      </c>
    </row>
    <row r="11" spans="1:16" ht="15.75" thickBot="1">
      <c r="A11" s="12" t="s">
        <v>3</v>
      </c>
      <c r="B11" s="21">
        <f>B8/B10-1</f>
        <v>0.11229471815357317</v>
      </c>
      <c r="C11" s="21">
        <f t="shared" ref="C11" si="3">C8/C10-1</f>
        <v>0.12126537785588765</v>
      </c>
      <c r="D11" s="21">
        <f t="shared" ref="D11" si="4">D8/D10-1</f>
        <v>0.13005654632448893</v>
      </c>
      <c r="E11" s="21">
        <f t="shared" ref="E11" si="5">E8/E10-1</f>
        <v>0.13867355727820829</v>
      </c>
      <c r="F11" s="21">
        <f t="shared" ref="F11" si="6">F8/F10-1</f>
        <v>0.14712153518123672</v>
      </c>
      <c r="G11" s="21">
        <f t="shared" ref="G11" si="7">G8/G10-1</f>
        <v>0.15540540540540548</v>
      </c>
      <c r="H11" s="21">
        <f t="shared" ref="H11" si="8">H8/H10-1</f>
        <v>0.16352990380593879</v>
      </c>
      <c r="I11" s="21">
        <f t="shared" ref="I11" si="9">I8/I10-1</f>
        <v>0.17149958574979296</v>
      </c>
      <c r="J11" s="21">
        <f t="shared" ref="J11" si="10">J8/J10-1</f>
        <v>0.25650557620817849</v>
      </c>
    </row>
    <row r="12" spans="1:16" ht="15.75" thickBot="1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 ht="19.5" thickBot="1">
      <c r="A13" s="5" t="s">
        <v>18</v>
      </c>
      <c r="B13" s="6"/>
      <c r="C13" s="6"/>
      <c r="D13" s="6"/>
      <c r="E13" s="6"/>
      <c r="F13" s="6"/>
      <c r="G13" s="6"/>
      <c r="H13" s="6"/>
      <c r="I13" s="6"/>
      <c r="J13" s="7"/>
    </row>
    <row r="14" spans="1:16" ht="18.75" thickBot="1">
      <c r="A14" s="12" t="s">
        <v>12</v>
      </c>
      <c r="B14" s="13">
        <v>1.1000000000000001</v>
      </c>
      <c r="C14" s="13">
        <v>1.2</v>
      </c>
      <c r="D14" s="13">
        <v>1.3</v>
      </c>
      <c r="E14" s="13">
        <v>1.4</v>
      </c>
      <c r="F14" s="13">
        <v>1.5</v>
      </c>
      <c r="G14" s="13">
        <v>1.6</v>
      </c>
      <c r="H14" s="13">
        <v>1.7</v>
      </c>
      <c r="I14" s="13">
        <v>1.8</v>
      </c>
      <c r="J14" s="13">
        <v>3</v>
      </c>
    </row>
    <row r="15" spans="1:16" ht="15.75" thickBot="1">
      <c r="A15" s="12" t="s">
        <v>0</v>
      </c>
      <c r="B15" s="15">
        <v>0.25</v>
      </c>
      <c r="C15" s="16"/>
      <c r="D15" s="16"/>
      <c r="E15" s="16"/>
      <c r="F15" s="16"/>
      <c r="G15" s="16"/>
      <c r="H15" s="16"/>
      <c r="I15" s="16"/>
      <c r="J15" s="17"/>
    </row>
    <row r="16" spans="1:16" ht="18.75" thickBot="1">
      <c r="A16" s="12" t="s">
        <v>13</v>
      </c>
      <c r="B16" s="18">
        <f>(B14+(1/((1/B14)+$B$15)))/2</f>
        <v>0.98137254901960791</v>
      </c>
      <c r="C16" s="18">
        <f t="shared" ref="C16:J16" si="11">(C14+(1/((1/C14)+$B$15)))/2</f>
        <v>1.0615384615384613</v>
      </c>
      <c r="D16" s="18">
        <f t="shared" si="11"/>
        <v>1.1405660377358491</v>
      </c>
      <c r="E16" s="18">
        <f t="shared" si="11"/>
        <v>1.2185185185185183</v>
      </c>
      <c r="F16" s="18">
        <f t="shared" si="11"/>
        <v>1.2954545454545454</v>
      </c>
      <c r="G16" s="18">
        <f t="shared" si="11"/>
        <v>1.3714285714285714</v>
      </c>
      <c r="H16" s="18">
        <f t="shared" si="11"/>
        <v>1.4464912280701754</v>
      </c>
      <c r="I16" s="18">
        <f t="shared" si="11"/>
        <v>1.5206896551724138</v>
      </c>
      <c r="J16" s="18">
        <f t="shared" si="11"/>
        <v>2.3571428571428572</v>
      </c>
    </row>
    <row r="17" spans="1:11" ht="15.75" thickBot="1">
      <c r="A17" s="12" t="s">
        <v>3</v>
      </c>
      <c r="B17" s="21">
        <f>B14/B16-1</f>
        <v>0.12087912087912089</v>
      </c>
      <c r="C17" s="21">
        <f t="shared" ref="C17" si="12">C14/C16-1</f>
        <v>0.13043478260869579</v>
      </c>
      <c r="D17" s="21">
        <f t="shared" ref="D17" si="13">D14/D16-1</f>
        <v>0.13978494623655924</v>
      </c>
      <c r="E17" s="21">
        <f t="shared" ref="E17" si="14">E14/E16-1</f>
        <v>0.14893617021276606</v>
      </c>
      <c r="F17" s="21">
        <f t="shared" ref="F17" si="15">F14/F16-1</f>
        <v>0.15789473684210531</v>
      </c>
      <c r="G17" s="21">
        <f t="shared" ref="G17" si="16">G14/G16-1</f>
        <v>0.16666666666666674</v>
      </c>
      <c r="H17" s="21">
        <f t="shared" ref="H17" si="17">H14/H16-1</f>
        <v>0.17525773195876293</v>
      </c>
      <c r="I17" s="21">
        <f t="shared" ref="I17" si="18">I14/I16-1</f>
        <v>0.18367346938775508</v>
      </c>
      <c r="J17" s="21">
        <f t="shared" ref="J17" si="19">J14/J16-1</f>
        <v>0.27272727272727271</v>
      </c>
    </row>
    <row r="18" spans="1:11" ht="15.75" thickBot="1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1" ht="19.5" thickBot="1">
      <c r="A19" s="5" t="s">
        <v>17</v>
      </c>
      <c r="B19" s="6"/>
      <c r="C19" s="6"/>
      <c r="D19" s="6"/>
      <c r="E19" s="6"/>
      <c r="F19" s="6"/>
      <c r="G19" s="6"/>
      <c r="H19" s="6"/>
      <c r="I19" s="6"/>
      <c r="J19" s="25"/>
      <c r="K19" s="26"/>
    </row>
    <row r="20" spans="1:11" ht="18.75" thickBot="1">
      <c r="A20" s="12" t="s">
        <v>12</v>
      </c>
      <c r="B20" s="13">
        <v>1.1000000000000001</v>
      </c>
      <c r="C20" s="13">
        <v>1.2</v>
      </c>
      <c r="D20" s="13">
        <v>1.3</v>
      </c>
      <c r="E20" s="13">
        <v>1.4</v>
      </c>
      <c r="F20" s="13">
        <v>1.5</v>
      </c>
      <c r="G20" s="13">
        <v>1.6</v>
      </c>
      <c r="H20" s="27">
        <v>1.7</v>
      </c>
      <c r="I20" s="13">
        <v>1.8</v>
      </c>
      <c r="J20" s="13">
        <v>3</v>
      </c>
    </row>
    <row r="21" spans="1:11" ht="15.75" thickBot="1">
      <c r="A21" s="12" t="s">
        <v>0</v>
      </c>
      <c r="B21" s="15">
        <v>0.33</v>
      </c>
      <c r="C21" s="16"/>
      <c r="D21" s="16"/>
      <c r="E21" s="16"/>
      <c r="F21" s="16"/>
      <c r="G21" s="16"/>
      <c r="H21" s="16"/>
      <c r="I21" s="16"/>
      <c r="J21" s="17"/>
    </row>
    <row r="22" spans="1:11" ht="18.75" thickBot="1">
      <c r="A22" s="12" t="s">
        <v>13</v>
      </c>
      <c r="B22" s="18">
        <f>(B20+(1/((1/B20)+$B$21)))/2</f>
        <v>0.95352164343360246</v>
      </c>
      <c r="C22" s="18">
        <f t="shared" ref="C22:J22" si="20">(C20+(1/((1/C20)+$B$21)))/2</f>
        <v>1.0297994269340973</v>
      </c>
      <c r="D22" s="18">
        <f t="shared" si="20"/>
        <v>1.1048635409377188</v>
      </c>
      <c r="E22" s="18">
        <f t="shared" si="20"/>
        <v>1.178796169630643</v>
      </c>
      <c r="F22" s="18">
        <f t="shared" si="20"/>
        <v>1.2516722408026757</v>
      </c>
      <c r="G22" s="18">
        <f t="shared" si="20"/>
        <v>1.3235602094240839</v>
      </c>
      <c r="H22" s="28">
        <f t="shared" si="20"/>
        <v>1.3945227418321589</v>
      </c>
      <c r="I22" s="18">
        <f t="shared" si="20"/>
        <v>1.4646173149309911</v>
      </c>
      <c r="J22" s="18">
        <f t="shared" si="20"/>
        <v>2.2537688442211055</v>
      </c>
    </row>
    <row r="23" spans="1:11" ht="15.75" thickBot="1">
      <c r="A23" s="12" t="s">
        <v>3</v>
      </c>
      <c r="B23" s="21">
        <f>B20/B22-1</f>
        <v>0.15361828184511217</v>
      </c>
      <c r="C23" s="21">
        <f t="shared" ref="C23" si="21">C20/C22-1</f>
        <v>0.1652754590984975</v>
      </c>
      <c r="D23" s="21">
        <f t="shared" ref="D23" si="22">D20/D22-1</f>
        <v>0.17661589131329758</v>
      </c>
      <c r="E23" s="21">
        <f t="shared" ref="E23" si="23">E20/E22-1</f>
        <v>0.18765231519090153</v>
      </c>
      <c r="F23" s="21">
        <f t="shared" ref="F23" si="24">F20/F22-1</f>
        <v>0.19839679358717421</v>
      </c>
      <c r="G23" s="21">
        <f t="shared" ref="G23" si="25">G20/G22-1</f>
        <v>0.20886075949367089</v>
      </c>
      <c r="H23" s="29">
        <f t="shared" ref="H23" si="26">H20/H22-1</f>
        <v>0.21905505661850833</v>
      </c>
      <c r="I23" s="21">
        <f t="shared" ref="I23" si="27">I20/I22-1</f>
        <v>0.22898997686969946</v>
      </c>
      <c r="J23" s="21">
        <f t="shared" ref="J23" si="28">J20/J22-1</f>
        <v>0.33110367892976589</v>
      </c>
    </row>
    <row r="24" spans="1:11" ht="15.75" thickBot="1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1" ht="19.5" thickBot="1">
      <c r="A25" s="5" t="s">
        <v>5</v>
      </c>
      <c r="B25" s="6"/>
      <c r="C25" s="6"/>
      <c r="D25" s="6"/>
      <c r="E25" s="6"/>
      <c r="F25" s="6"/>
      <c r="G25" s="6"/>
      <c r="H25" s="6"/>
      <c r="I25" s="6"/>
      <c r="J25" s="7"/>
    </row>
    <row r="26" spans="1:11" ht="18.75" thickBot="1">
      <c r="A26" s="12" t="s">
        <v>12</v>
      </c>
      <c r="B26" s="13">
        <v>1.1000000000000001</v>
      </c>
      <c r="C26" s="13">
        <v>1.2</v>
      </c>
      <c r="D26" s="13">
        <v>1.3</v>
      </c>
      <c r="E26" s="13">
        <v>1.4</v>
      </c>
      <c r="F26" s="13">
        <v>1.5</v>
      </c>
      <c r="G26" s="13">
        <v>1.6</v>
      </c>
      <c r="H26" s="13">
        <v>1.7</v>
      </c>
      <c r="I26" s="13">
        <v>1.8</v>
      </c>
      <c r="J26" s="13">
        <v>3</v>
      </c>
    </row>
    <row r="27" spans="1:11" ht="18.75" thickBot="1">
      <c r="A27" s="30" t="s">
        <v>14</v>
      </c>
      <c r="B27" s="31">
        <f>B4</f>
        <v>1.0221030042918455</v>
      </c>
      <c r="C27" s="31">
        <f t="shared" ref="C27:J27" si="29">C4</f>
        <v>1.1084745762711865</v>
      </c>
      <c r="D27" s="31">
        <f t="shared" si="29"/>
        <v>1.1939330543933053</v>
      </c>
      <c r="E27" s="31">
        <f t="shared" si="29"/>
        <v>1.2785123966942149</v>
      </c>
      <c r="F27" s="31">
        <f t="shared" si="29"/>
        <v>1.3622448979591837</v>
      </c>
      <c r="G27" s="31">
        <f t="shared" si="29"/>
        <v>1.4451612903225808</v>
      </c>
      <c r="H27" s="31">
        <f t="shared" si="29"/>
        <v>1.5272908366533864</v>
      </c>
      <c r="I27" s="31">
        <f t="shared" si="29"/>
        <v>1.6086614173228346</v>
      </c>
      <c r="J27" s="31">
        <f t="shared" si="29"/>
        <v>2.5344827586206895</v>
      </c>
    </row>
    <row r="28" spans="1:11" ht="15.75" thickBot="1">
      <c r="A28" s="32" t="s">
        <v>16</v>
      </c>
      <c r="B28" s="33">
        <f>B22</f>
        <v>0.95352164343360246</v>
      </c>
      <c r="C28" s="33">
        <f t="shared" ref="C28:J28" si="30">C22</f>
        <v>1.0297994269340973</v>
      </c>
      <c r="D28" s="33">
        <f t="shared" si="30"/>
        <v>1.1048635409377188</v>
      </c>
      <c r="E28" s="33">
        <f t="shared" si="30"/>
        <v>1.178796169630643</v>
      </c>
      <c r="F28" s="33">
        <f t="shared" si="30"/>
        <v>1.2516722408026757</v>
      </c>
      <c r="G28" s="33">
        <f t="shared" si="30"/>
        <v>1.3235602094240839</v>
      </c>
      <c r="H28" s="33">
        <f t="shared" si="30"/>
        <v>1.3945227418321589</v>
      </c>
      <c r="I28" s="33">
        <f t="shared" si="30"/>
        <v>1.4646173149309911</v>
      </c>
      <c r="J28" s="33">
        <f t="shared" si="30"/>
        <v>2.2537688442211055</v>
      </c>
    </row>
    <row r="29" spans="1:11" ht="30.75" thickBot="1">
      <c r="A29" s="34" t="s">
        <v>7</v>
      </c>
      <c r="B29" s="35">
        <f t="shared" ref="B29:J29" si="31">B27/B28-1</f>
        <v>7.1924283345350837E-2</v>
      </c>
      <c r="C29" s="35">
        <f t="shared" si="31"/>
        <v>7.6398517302849633E-2</v>
      </c>
      <c r="D29" s="35">
        <f t="shared" si="31"/>
        <v>8.0615849971835907E-2</v>
      </c>
      <c r="E29" s="35">
        <f t="shared" si="31"/>
        <v>8.4591577095823434E-2</v>
      </c>
      <c r="F29" s="35">
        <f t="shared" si="31"/>
        <v>8.8339945196515446E-2</v>
      </c>
      <c r="G29" s="35">
        <f t="shared" si="31"/>
        <v>9.1874234381380093E-2</v>
      </c>
      <c r="H29" s="35">
        <f t="shared" si="31"/>
        <v>9.5206833734954754E-2</v>
      </c>
      <c r="I29" s="35">
        <f t="shared" si="31"/>
        <v>9.8349310037093574E-2</v>
      </c>
      <c r="J29" s="35">
        <f t="shared" si="31"/>
        <v>0.124553108061354</v>
      </c>
    </row>
  </sheetData>
  <mergeCells count="10">
    <mergeCell ref="N1:P1"/>
    <mergeCell ref="A19:J19"/>
    <mergeCell ref="B21:J21"/>
    <mergeCell ref="A25:J25"/>
    <mergeCell ref="A1:J1"/>
    <mergeCell ref="B3:J3"/>
    <mergeCell ref="A7:J7"/>
    <mergeCell ref="B9:J9"/>
    <mergeCell ref="A13:J13"/>
    <mergeCell ref="B15:J15"/>
  </mergeCells>
  <pageMargins left="0.70866141732283472" right="0.70866141732283472" top="0.94488188976377963" bottom="0.94488188976377963" header="0.11811023622047245" footer="0.11811023622047245"/>
  <pageSetup paperSize="9" scale="77" orientation="portrait" r:id="rId1"/>
  <headerFooter>
    <oddHeader>&amp;C&amp;"-,Gras"&amp;20&amp;F&amp;"-,Normal"&amp;11
&amp;16&amp;A&amp;R&amp;D</oddHeader>
    <oddFooter>&amp;R&amp;P sur &amp;N
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1A9C75BAA3E4DBD9793F589E69B36" ma:contentTypeVersion="14" ma:contentTypeDescription="Crée un document." ma:contentTypeScope="" ma:versionID="9a8fc0bbbd307257eb0ca2325fd65b97">
  <xsd:schema xmlns:xsd="http://www.w3.org/2001/XMLSchema" xmlns:xs="http://www.w3.org/2001/XMLSchema" xmlns:p="http://schemas.microsoft.com/office/2006/metadata/properties" xmlns:ns2="308f3637-1341-4c5c-a362-00f035d66e06" xmlns:ns3="2ddf297a-da41-489a-95c8-48a8df62a263" targetNamespace="http://schemas.microsoft.com/office/2006/metadata/properties" ma:root="true" ma:fieldsID="4fb2903c3620baae6b10c8cf18abf7d3" ns2:_="" ns3:_="">
    <xsd:import namespace="308f3637-1341-4c5c-a362-00f035d66e06"/>
    <xsd:import namespace="2ddf297a-da41-489a-95c8-48a8df62a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f3637-1341-4c5c-a362-00f035d66e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b2f45509-0320-4815-a406-c5fd23c017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f297a-da41-489a-95c8-48a8df62a26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b3722e2-a22d-4ed5-a676-f4235e8af17a}" ma:internalName="TaxCatchAll" ma:showField="CatchAllData" ma:web="2ddf297a-da41-489a-95c8-48a8df62a2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df297a-da41-489a-95c8-48a8df62a263">
      <UserInfo>
        <DisplayName/>
        <AccountId xsi:nil="true"/>
        <AccountType/>
      </UserInfo>
    </SharedWithUsers>
    <MediaLengthInSeconds xmlns="308f3637-1341-4c5c-a362-00f035d66e06" xsi:nil="true"/>
    <lcf76f155ced4ddcb4097134ff3c332f xmlns="308f3637-1341-4c5c-a362-00f035d66e06">
      <Terms xmlns="http://schemas.microsoft.com/office/infopath/2007/PartnerControls"/>
    </lcf76f155ced4ddcb4097134ff3c332f>
    <TaxCatchAll xmlns="2ddf297a-da41-489a-95c8-48a8df62a263" xsi:nil="true"/>
  </documentManagement>
</p:properties>
</file>

<file path=customXml/itemProps1.xml><?xml version="1.0" encoding="utf-8"?>
<ds:datastoreItem xmlns:ds="http://schemas.openxmlformats.org/officeDocument/2006/customXml" ds:itemID="{694AF127-FA9E-462E-BDB9-E4F58C10C512}"/>
</file>

<file path=customXml/itemProps2.xml><?xml version="1.0" encoding="utf-8"?>
<ds:datastoreItem xmlns:ds="http://schemas.openxmlformats.org/officeDocument/2006/customXml" ds:itemID="{35F391B6-70C3-4CF1-B170-B2DF1E2A2BDF}"/>
</file>

<file path=customXml/itemProps3.xml><?xml version="1.0" encoding="utf-8"?>
<ds:datastoreItem xmlns:ds="http://schemas.openxmlformats.org/officeDocument/2006/customXml" ds:itemID="{883E194C-0B41-4EC0-9858-197680E0A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Grilles d'exemples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2013-04-11T07:36:58Z</cp:lastPrinted>
  <dcterms:created xsi:type="dcterms:W3CDTF">2013-01-30T15:38:18Z</dcterms:created>
  <dcterms:modified xsi:type="dcterms:W3CDTF">2014-05-28T11:36:05Z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0x0101004BC1A9C75BAA3E4DBD9793F589E69B36</vt:lpwstr>
  </property>
  <property fmtid="{D5CDD505-2E9C-101B-9397-08002B2CF9AE}" pid="3" name="Order">
    <vt:r8>104500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